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!!! WORK !!!\Documents\SAMOSPRAVA\ROZPOČET\"/>
    </mc:Choice>
  </mc:AlternateContent>
  <xr:revisionPtr revIDLastSave="0" documentId="8_{373ED417-E961-4958-BA77-AAC43FAB6D2B}" xr6:coauthVersionLast="47" xr6:coauthVersionMax="47" xr10:uidLastSave="{00000000-0000-0000-0000-000000000000}"/>
  <bookViews>
    <workbookView xWindow="-120" yWindow="-120" windowWidth="29040" windowHeight="15840" xr2:uid="{A5460536-F04E-41BD-997D-191C018D530E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6" i="1" l="1"/>
  <c r="D16" i="1"/>
  <c r="E16" i="1"/>
  <c r="F16" i="1"/>
  <c r="G16" i="1"/>
  <c r="G17" i="1" s="1"/>
  <c r="H16" i="1"/>
  <c r="H17" i="1" s="1"/>
  <c r="C15" i="1"/>
  <c r="D15" i="1"/>
  <c r="E15" i="1"/>
  <c r="F15" i="1"/>
  <c r="G15" i="1"/>
  <c r="H15" i="1"/>
  <c r="C22" i="1"/>
  <c r="D22" i="1"/>
  <c r="E22" i="1"/>
  <c r="F22" i="1"/>
  <c r="G22" i="1"/>
  <c r="H22" i="1"/>
  <c r="C26" i="1"/>
  <c r="D26" i="1"/>
  <c r="D27" i="1" s="1"/>
  <c r="E26" i="1"/>
  <c r="F26" i="1"/>
  <c r="G26" i="1"/>
  <c r="H26" i="1"/>
  <c r="C25" i="1"/>
  <c r="D25" i="1"/>
  <c r="E25" i="1"/>
  <c r="F25" i="1"/>
  <c r="G25" i="1"/>
  <c r="H25" i="1"/>
  <c r="B26" i="1"/>
  <c r="B25" i="1"/>
  <c r="B22" i="1"/>
  <c r="C12" i="1"/>
  <c r="D12" i="1"/>
  <c r="E12" i="1"/>
  <c r="F12" i="1"/>
  <c r="G12" i="1"/>
  <c r="H12" i="1"/>
  <c r="B16" i="1"/>
  <c r="B17" i="1" s="1"/>
  <c r="B15" i="1"/>
  <c r="B12" i="1"/>
  <c r="C7" i="1"/>
  <c r="D7" i="1"/>
  <c r="E7" i="1"/>
  <c r="F7" i="1"/>
  <c r="G7" i="1"/>
  <c r="H7" i="1"/>
  <c r="B7" i="1"/>
  <c r="G27" i="1" l="1"/>
  <c r="F27" i="1"/>
  <c r="F17" i="1"/>
  <c r="B27" i="1"/>
  <c r="E27" i="1"/>
  <c r="D17" i="1"/>
  <c r="C17" i="1"/>
  <c r="E17" i="1"/>
  <c r="C27" i="1"/>
  <c r="H27" i="1"/>
</calcChain>
</file>

<file path=xl/sharedStrings.xml><?xml version="1.0" encoding="utf-8"?>
<sst xmlns="http://schemas.openxmlformats.org/spreadsheetml/2006/main" count="52" uniqueCount="24">
  <si>
    <t>OBEC ŽABOKREKY</t>
  </si>
  <si>
    <t>Skutočnosť 2020</t>
  </si>
  <si>
    <t>Skutočnosť 2021</t>
  </si>
  <si>
    <t>Schválený rozpočet 2022</t>
  </si>
  <si>
    <t>Očakávaná skutočnosť 2022</t>
  </si>
  <si>
    <t>Bežné výdavky</t>
  </si>
  <si>
    <t>Bežný rozpočet prebytok/schodok</t>
  </si>
  <si>
    <t>Kapitálové výdavky</t>
  </si>
  <si>
    <t>Kapitálové príjmy</t>
  </si>
  <si>
    <t>Bežné príjmy</t>
  </si>
  <si>
    <t>Kapitálový rozpočet prebytok/schodok</t>
  </si>
  <si>
    <t>Bežné a kapitálové príjmy</t>
  </si>
  <si>
    <t>Bežné a kapitálové výdavky</t>
  </si>
  <si>
    <t>Prebytok/schodok rozpočtu</t>
  </si>
  <si>
    <t>Príjmové finančné operácie</t>
  </si>
  <si>
    <t>Výdavkové finančné operácie</t>
  </si>
  <si>
    <t>Rozdiel finančných operácií</t>
  </si>
  <si>
    <t>Spolu príjmy</t>
  </si>
  <si>
    <t>Spolu výdavky</t>
  </si>
  <si>
    <t>CELKOM</t>
  </si>
  <si>
    <t>ROZPOČET 2023 - 2025</t>
  </si>
  <si>
    <t>ROZPOČET 2023</t>
  </si>
  <si>
    <t>ROZPOČET 2024</t>
  </si>
  <si>
    <t>ROZPOČET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</si>
</sst>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charset val="238"/>
      <scheme val="minor"/>
    </font>
    <font>
      <b/>
      <sz val="9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2" xfId="0" applyBorder="1"/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64" fontId="0" fillId="0" borderId="1" xfId="0" applyNumberFormat="1" applyBorder="1"/>
    <xf numFmtId="164" fontId="0" fillId="3" borderId="1" xfId="0" applyNumberFormat="1" applyFill="1" applyBorder="1"/>
    <xf numFmtId="0" fontId="4" fillId="0" borderId="2" xfId="0" applyFont="1" applyBorder="1"/>
    <xf numFmtId="0" fontId="4" fillId="0" borderId="1" xfId="0" applyFont="1" applyBorder="1"/>
    <xf numFmtId="164" fontId="4" fillId="0" borderId="1" xfId="0" applyNumberFormat="1" applyFont="1" applyBorder="1"/>
    <xf numFmtId="164" fontId="4" fillId="3" borderId="1" xfId="0" applyNumberFormat="1" applyFont="1" applyFill="1" applyBorder="1"/>
    <xf numFmtId="0" fontId="4" fillId="3" borderId="1" xfId="0" applyFont="1" applyFill="1" applyBorder="1"/>
    <xf numFmtId="0" fontId="1" fillId="3" borderId="0" xfId="0" applyFont="1" applyFill="1" applyAlignment="1">
      <alignment horizontal="center" vertical="top" wrapText="1"/>
    </xf>
    <xf numFmtId="0" fontId="2" fillId="3" borderId="0" xfId="0" applyFont="1" applyFill="1" applyAlignment="1">
      <alignment horizontal="center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90F17-3519-4984-8686-F444EBF24657}">
  <dimension ref="A1:I27"/>
  <sheetViews>
    <sheetView tabSelected="1" topLeftCell="A10" workbookViewId="0">
      <selection activeCell="F12" sqref="F12"/>
    </sheetView>
  </sheetViews>
  <sheetFormatPr defaultRowHeight="15" x14ac:dyDescent="0.25"/>
  <cols>
    <col min="1" max="1" width="34.28515625" customWidth="1"/>
    <col min="2" max="2" width="13.28515625" customWidth="1"/>
    <col min="3" max="3" width="12.7109375" customWidth="1"/>
    <col min="4" max="4" width="15.5703125" customWidth="1"/>
    <col min="5" max="5" width="13.7109375" customWidth="1"/>
    <col min="6" max="6" width="14.28515625" customWidth="1"/>
    <col min="7" max="7" width="12.85546875" customWidth="1"/>
    <col min="8" max="8" width="12.7109375" customWidth="1"/>
  </cols>
  <sheetData>
    <row r="1" spans="1:9" x14ac:dyDescent="0.25">
      <c r="A1" s="16" t="s">
        <v>0</v>
      </c>
      <c r="B1" s="16"/>
      <c r="C1" s="16"/>
      <c r="D1" s="16"/>
      <c r="E1" s="16"/>
      <c r="F1" s="16"/>
      <c r="G1" s="16"/>
      <c r="H1" s="16"/>
      <c r="I1" s="7"/>
    </row>
    <row r="2" spans="1:9" ht="14.45" customHeight="1" x14ac:dyDescent="0.25">
      <c r="A2" s="17" t="s">
        <v>20</v>
      </c>
      <c r="B2" s="17"/>
      <c r="C2" s="17"/>
      <c r="D2" s="17"/>
      <c r="E2" s="17"/>
      <c r="F2" s="17"/>
      <c r="G2" s="17"/>
      <c r="H2" s="17"/>
      <c r="I2" s="8"/>
    </row>
    <row r="4" spans="1:9" ht="40.15" customHeight="1" x14ac:dyDescent="0.25">
      <c r="A4" s="11"/>
      <c r="B4" s="3" t="s">
        <v>1</v>
      </c>
      <c r="C4" s="4" t="s">
        <v>2</v>
      </c>
      <c r="D4" s="4" t="s">
        <v>3</v>
      </c>
      <c r="E4" s="4" t="s">
        <v>4</v>
      </c>
      <c r="F4" s="5" t="s">
        <v>21</v>
      </c>
      <c r="G4" s="4" t="s">
        <v>22</v>
      </c>
      <c r="H4" s="4" t="s">
        <v>23</v>
      </c>
    </row>
    <row r="5" spans="1:9" x14ac:dyDescent="0.25">
      <c r="A5" s="12" t="s">
        <v>9</v>
      </c>
      <c r="B5" s="13">
        <v>801151.28</v>
      </c>
      <c r="C5" s="13">
        <v>901544.25</v>
      </c>
      <c r="D5" s="13">
        <v>850801.88</v>
      </c>
      <c r="E5" s="13">
        <v>960065.57</v>
      </c>
      <c r="F5" s="13">
        <v>969087.33</v>
      </c>
      <c r="G5" s="13">
        <v>1009181.01</v>
      </c>
      <c r="H5" s="13">
        <v>1096340.92</v>
      </c>
    </row>
    <row r="6" spans="1:9" x14ac:dyDescent="0.25">
      <c r="A6" s="12" t="s">
        <v>5</v>
      </c>
      <c r="B6" s="13">
        <v>680017.51</v>
      </c>
      <c r="C6" s="13">
        <v>806979.67</v>
      </c>
      <c r="D6" s="13">
        <v>785979.67</v>
      </c>
      <c r="E6" s="13">
        <v>906701.76</v>
      </c>
      <c r="F6" s="13">
        <v>955875.33</v>
      </c>
      <c r="G6" s="13">
        <v>900155.73</v>
      </c>
      <c r="H6" s="13">
        <v>986505.22</v>
      </c>
    </row>
    <row r="7" spans="1:9" x14ac:dyDescent="0.25">
      <c r="A7" s="15" t="s">
        <v>6</v>
      </c>
      <c r="B7" s="14">
        <f>B5-B6</f>
        <v>121133.77000000002</v>
      </c>
      <c r="C7" s="14">
        <f t="shared" ref="C7:H7" si="0">C5-C6</f>
        <v>94564.579999999958</v>
      </c>
      <c r="D7" s="14">
        <f t="shared" si="0"/>
        <v>64822.209999999963</v>
      </c>
      <c r="E7" s="14">
        <f t="shared" si="0"/>
        <v>53363.809999999939</v>
      </c>
      <c r="F7" s="14">
        <f t="shared" si="0"/>
        <v>13212</v>
      </c>
      <c r="G7" s="14">
        <f t="shared" si="0"/>
        <v>109025.28000000003</v>
      </c>
      <c r="H7" s="14">
        <f t="shared" si="0"/>
        <v>109835.69999999995</v>
      </c>
    </row>
    <row r="9" spans="1:9" ht="38.25" x14ac:dyDescent="0.25">
      <c r="A9" s="2"/>
      <c r="B9" s="3" t="s">
        <v>1</v>
      </c>
      <c r="C9" s="4" t="s">
        <v>2</v>
      </c>
      <c r="D9" s="4" t="s">
        <v>3</v>
      </c>
      <c r="E9" s="4" t="s">
        <v>4</v>
      </c>
      <c r="F9" s="5" t="s">
        <v>21</v>
      </c>
      <c r="G9" s="4" t="s">
        <v>22</v>
      </c>
      <c r="H9" s="4" t="s">
        <v>23</v>
      </c>
    </row>
    <row r="10" spans="1:9" x14ac:dyDescent="0.25">
      <c r="A10" s="1" t="s">
        <v>8</v>
      </c>
      <c r="B10" s="13">
        <v>256765.8</v>
      </c>
      <c r="C10" s="13">
        <v>14240.5</v>
      </c>
      <c r="D10" s="13">
        <v>0</v>
      </c>
      <c r="E10" s="13">
        <v>108940.5</v>
      </c>
      <c r="F10" s="13">
        <v>0</v>
      </c>
      <c r="G10" s="13">
        <v>0</v>
      </c>
      <c r="H10" s="13">
        <v>0</v>
      </c>
    </row>
    <row r="11" spans="1:9" x14ac:dyDescent="0.25">
      <c r="A11" s="1" t="s">
        <v>7</v>
      </c>
      <c r="B11" s="13">
        <v>368503.36</v>
      </c>
      <c r="C11" s="13">
        <v>51560.9</v>
      </c>
      <c r="D11" s="13">
        <v>4119.18</v>
      </c>
      <c r="E11" s="13">
        <v>225612.96</v>
      </c>
      <c r="F11" s="13">
        <v>11619.18</v>
      </c>
      <c r="G11" s="13">
        <v>4119.18</v>
      </c>
      <c r="H11" s="13">
        <v>4119.18</v>
      </c>
    </row>
    <row r="12" spans="1:9" x14ac:dyDescent="0.25">
      <c r="A12" s="6" t="s">
        <v>10</v>
      </c>
      <c r="B12" s="14">
        <f>B10-B11</f>
        <v>-111737.56</v>
      </c>
      <c r="C12" s="14">
        <f t="shared" ref="C12:H12" si="1">C10-C11</f>
        <v>-37320.400000000001</v>
      </c>
      <c r="D12" s="14">
        <f t="shared" si="1"/>
        <v>-4119.18</v>
      </c>
      <c r="E12" s="14">
        <f t="shared" si="1"/>
        <v>-116672.45999999999</v>
      </c>
      <c r="F12" s="14">
        <f t="shared" si="1"/>
        <v>-11619.18</v>
      </c>
      <c r="G12" s="14">
        <f t="shared" si="1"/>
        <v>-4119.18</v>
      </c>
      <c r="H12" s="14">
        <f t="shared" si="1"/>
        <v>-4119.18</v>
      </c>
    </row>
    <row r="14" spans="1:9" ht="38.25" x14ac:dyDescent="0.25">
      <c r="A14" s="2"/>
      <c r="B14" s="3" t="s">
        <v>1</v>
      </c>
      <c r="C14" s="4" t="s">
        <v>2</v>
      </c>
      <c r="D14" s="4" t="s">
        <v>3</v>
      </c>
      <c r="E14" s="4" t="s">
        <v>4</v>
      </c>
      <c r="F14" s="5" t="s">
        <v>21</v>
      </c>
      <c r="G14" s="4" t="s">
        <v>22</v>
      </c>
      <c r="H14" s="4" t="s">
        <v>23</v>
      </c>
    </row>
    <row r="15" spans="1:9" x14ac:dyDescent="0.25">
      <c r="A15" s="1" t="s">
        <v>11</v>
      </c>
      <c r="B15" s="9">
        <f>B5+B10</f>
        <v>1057917.08</v>
      </c>
      <c r="C15" s="9">
        <f t="shared" ref="C15:H15" si="2">C5+C10</f>
        <v>915784.75</v>
      </c>
      <c r="D15" s="9">
        <f t="shared" si="2"/>
        <v>850801.88</v>
      </c>
      <c r="E15" s="9">
        <f t="shared" si="2"/>
        <v>1069006.0699999998</v>
      </c>
      <c r="F15" s="9">
        <f t="shared" si="2"/>
        <v>969087.33</v>
      </c>
      <c r="G15" s="9">
        <f t="shared" si="2"/>
        <v>1009181.01</v>
      </c>
      <c r="H15" s="9">
        <f t="shared" si="2"/>
        <v>1096340.92</v>
      </c>
    </row>
    <row r="16" spans="1:9" x14ac:dyDescent="0.25">
      <c r="A16" s="1" t="s">
        <v>12</v>
      </c>
      <c r="B16" s="9">
        <f>B6+B11</f>
        <v>1048520.87</v>
      </c>
      <c r="C16" s="9">
        <f t="shared" ref="C16:H16" si="3">C6+C11</f>
        <v>858540.57000000007</v>
      </c>
      <c r="D16" s="9">
        <f t="shared" si="3"/>
        <v>790098.85000000009</v>
      </c>
      <c r="E16" s="9">
        <f t="shared" si="3"/>
        <v>1132314.72</v>
      </c>
      <c r="F16" s="9">
        <f t="shared" si="3"/>
        <v>967494.51</v>
      </c>
      <c r="G16" s="9">
        <f t="shared" si="3"/>
        <v>904274.91</v>
      </c>
      <c r="H16" s="9">
        <f t="shared" si="3"/>
        <v>990624.4</v>
      </c>
    </row>
    <row r="17" spans="1:8" x14ac:dyDescent="0.25">
      <c r="A17" s="6" t="s">
        <v>13</v>
      </c>
      <c r="B17" s="10">
        <f>B15-B16</f>
        <v>9396.2100000000792</v>
      </c>
      <c r="C17" s="10">
        <f t="shared" ref="C17:H17" si="4">C15-C16</f>
        <v>57244.179999999935</v>
      </c>
      <c r="D17" s="10">
        <f t="shared" si="4"/>
        <v>60703.029999999912</v>
      </c>
      <c r="E17" s="10">
        <f t="shared" si="4"/>
        <v>-63308.65000000014</v>
      </c>
      <c r="F17" s="10">
        <f t="shared" si="4"/>
        <v>1592.8199999999488</v>
      </c>
      <c r="G17" s="10">
        <f t="shared" si="4"/>
        <v>104906.09999999998</v>
      </c>
      <c r="H17" s="10">
        <f t="shared" si="4"/>
        <v>105716.5199999999</v>
      </c>
    </row>
    <row r="19" spans="1:8" ht="38.25" x14ac:dyDescent="0.25">
      <c r="A19" s="2"/>
      <c r="B19" s="3" t="s">
        <v>1</v>
      </c>
      <c r="C19" s="4" t="s">
        <v>2</v>
      </c>
      <c r="D19" s="4" t="s">
        <v>3</v>
      </c>
      <c r="E19" s="4" t="s">
        <v>4</v>
      </c>
      <c r="F19" s="5" t="s">
        <v>21</v>
      </c>
      <c r="G19" s="4" t="s">
        <v>22</v>
      </c>
      <c r="H19" s="4" t="s">
        <v>23</v>
      </c>
    </row>
    <row r="20" spans="1:8" x14ac:dyDescent="0.25">
      <c r="A20" s="1" t="s">
        <v>14</v>
      </c>
      <c r="B20" s="9">
        <v>414313.14</v>
      </c>
      <c r="C20" s="9">
        <v>67367.28</v>
      </c>
      <c r="D20" s="9">
        <v>19119.18</v>
      </c>
      <c r="E20" s="9">
        <v>132659.69</v>
      </c>
      <c r="F20" s="9">
        <v>11619.18</v>
      </c>
      <c r="G20" s="9">
        <v>4119.18</v>
      </c>
      <c r="H20" s="9">
        <v>4119.18</v>
      </c>
    </row>
    <row r="21" spans="1:8" x14ac:dyDescent="0.25">
      <c r="A21" s="1" t="s">
        <v>15</v>
      </c>
      <c r="B21" s="9">
        <v>255043.82</v>
      </c>
      <c r="C21" s="9">
        <v>45902.5</v>
      </c>
      <c r="D21" s="9">
        <v>22212</v>
      </c>
      <c r="E21" s="9">
        <v>28212</v>
      </c>
      <c r="F21" s="9">
        <v>13212</v>
      </c>
      <c r="G21" s="9">
        <v>19412</v>
      </c>
      <c r="H21" s="9">
        <v>19412</v>
      </c>
    </row>
    <row r="22" spans="1:8" x14ac:dyDescent="0.25">
      <c r="A22" s="6" t="s">
        <v>16</v>
      </c>
      <c r="B22" s="10">
        <f>B20-B21</f>
        <v>159269.32</v>
      </c>
      <c r="C22" s="10">
        <f t="shared" ref="C22:H22" si="5">C20-C21</f>
        <v>21464.78</v>
      </c>
      <c r="D22" s="10">
        <f t="shared" si="5"/>
        <v>-3092.8199999999997</v>
      </c>
      <c r="E22" s="10">
        <f t="shared" si="5"/>
        <v>104447.69</v>
      </c>
      <c r="F22" s="10">
        <f t="shared" si="5"/>
        <v>-1592.8199999999997</v>
      </c>
      <c r="G22" s="10">
        <f t="shared" si="5"/>
        <v>-15292.82</v>
      </c>
      <c r="H22" s="10">
        <f t="shared" si="5"/>
        <v>-15292.82</v>
      </c>
    </row>
    <row r="24" spans="1:8" ht="38.25" x14ac:dyDescent="0.25">
      <c r="A24" s="2"/>
      <c r="B24" s="3" t="s">
        <v>1</v>
      </c>
      <c r="C24" s="4" t="s">
        <v>2</v>
      </c>
      <c r="D24" s="4" t="s">
        <v>3</v>
      </c>
      <c r="E24" s="4" t="s">
        <v>4</v>
      </c>
      <c r="F24" s="5" t="s">
        <v>21</v>
      </c>
      <c r="G24" s="4" t="s">
        <v>22</v>
      </c>
      <c r="H24" s="4" t="s">
        <v>23</v>
      </c>
    </row>
    <row r="25" spans="1:8" x14ac:dyDescent="0.25">
      <c r="A25" s="1" t="s">
        <v>17</v>
      </c>
      <c r="B25" s="9">
        <f>B5+B10+B20</f>
        <v>1472230.2200000002</v>
      </c>
      <c r="C25" s="9">
        <f t="shared" ref="C25:H25" si="6">C5+C10+C20</f>
        <v>983152.03</v>
      </c>
      <c r="D25" s="9">
        <f t="shared" si="6"/>
        <v>869921.06</v>
      </c>
      <c r="E25" s="9">
        <f t="shared" si="6"/>
        <v>1201665.7599999998</v>
      </c>
      <c r="F25" s="9">
        <f t="shared" si="6"/>
        <v>980706.51</v>
      </c>
      <c r="G25" s="9">
        <f t="shared" si="6"/>
        <v>1013300.1900000001</v>
      </c>
      <c r="H25" s="9">
        <f t="shared" si="6"/>
        <v>1100460.0999999999</v>
      </c>
    </row>
    <row r="26" spans="1:8" x14ac:dyDescent="0.25">
      <c r="A26" s="1" t="s">
        <v>18</v>
      </c>
      <c r="B26" s="9">
        <f>B6+B11+B21</f>
        <v>1303564.69</v>
      </c>
      <c r="C26" s="9">
        <f t="shared" ref="C26:H26" si="7">C6+C11+C21</f>
        <v>904443.07000000007</v>
      </c>
      <c r="D26" s="9">
        <f t="shared" si="7"/>
        <v>812310.85000000009</v>
      </c>
      <c r="E26" s="9">
        <f t="shared" si="7"/>
        <v>1160526.72</v>
      </c>
      <c r="F26" s="9">
        <f t="shared" si="7"/>
        <v>980706.51</v>
      </c>
      <c r="G26" s="9">
        <f t="shared" si="7"/>
        <v>923686.91</v>
      </c>
      <c r="H26" s="9">
        <f t="shared" si="7"/>
        <v>1010036.4</v>
      </c>
    </row>
    <row r="27" spans="1:8" x14ac:dyDescent="0.25">
      <c r="A27" s="6" t="s">
        <v>19</v>
      </c>
      <c r="B27" s="10">
        <f>B25-B26</f>
        <v>168665.53000000026</v>
      </c>
      <c r="C27" s="10">
        <f t="shared" ref="C27:H27" si="8">C25-C26</f>
        <v>78708.959999999963</v>
      </c>
      <c r="D27" s="10">
        <f t="shared" si="8"/>
        <v>57610.209999999963</v>
      </c>
      <c r="E27" s="10">
        <f t="shared" si="8"/>
        <v>41139.039999999804</v>
      </c>
      <c r="F27" s="10">
        <f t="shared" si="8"/>
        <v>0</v>
      </c>
      <c r="G27" s="10">
        <f t="shared" si="8"/>
        <v>89613.280000000028</v>
      </c>
      <c r="H27" s="10">
        <f t="shared" si="8"/>
        <v>90423.699999999837</v>
      </c>
    </row>
  </sheetData>
  <mergeCells count="2">
    <mergeCell ref="A1:H1"/>
    <mergeCell ref="A2:H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</dc:creator>
  <cp:lastModifiedBy>Zuzka</cp:lastModifiedBy>
  <dcterms:created xsi:type="dcterms:W3CDTF">2022-12-13T21:51:07Z</dcterms:created>
  <dcterms:modified xsi:type="dcterms:W3CDTF">2022-12-26T21:19:18Z</dcterms:modified>
</cp:coreProperties>
</file>